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20" yWindow="-105" windowWidth="19845" windowHeight="12300"/>
  </bookViews>
  <sheets>
    <sheet name="Лист1" sheetId="3" r:id="rId1"/>
    <sheet name="Лист2" sheetId="4" r:id="rId2"/>
  </sheets>
  <definedNames>
    <definedName name="_xlnm._FilterDatabase" localSheetId="0" hidden="1">Лист1!$A$7:$C$60</definedName>
    <definedName name="_xlnm.Print_Titles" localSheetId="0">Лист1!$6:$7</definedName>
    <definedName name="_xlnm.Print_Area" localSheetId="0">Лист1!$A$1:$C$117</definedName>
  </definedNames>
  <calcPr calcId="125725"/>
</workbook>
</file>

<file path=xl/calcChain.xml><?xml version="1.0" encoding="utf-8"?>
<calcChain xmlns="http://schemas.openxmlformats.org/spreadsheetml/2006/main">
  <c r="C10" i="3"/>
  <c r="C51"/>
  <c r="C96"/>
  <c r="C83" s="1"/>
  <c r="C24"/>
  <c r="C62"/>
  <c r="C67"/>
  <c r="C72"/>
  <c r="C41"/>
  <c r="C8" l="1"/>
  <c r="C39"/>
  <c r="C37" l="1"/>
  <c r="C132" s="1"/>
</calcChain>
</file>

<file path=xl/sharedStrings.xml><?xml version="1.0" encoding="utf-8"?>
<sst xmlns="http://schemas.openxmlformats.org/spreadsheetml/2006/main" count="184" uniqueCount="174">
  <si>
    <t>в том числе:</t>
  </si>
  <si>
    <t>в том числе работникам:</t>
  </si>
  <si>
    <t>1</t>
  </si>
  <si>
    <t>1.1</t>
  </si>
  <si>
    <t>1.2</t>
  </si>
  <si>
    <t>1.3</t>
  </si>
  <si>
    <t>Наименование показателей</t>
  </si>
  <si>
    <t>- аппарата управления</t>
  </si>
  <si>
    <t xml:space="preserve">- бюджетных и автономных учреждений </t>
  </si>
  <si>
    <t>-казенных учреждений</t>
  </si>
  <si>
    <t>- педагогическим работникам учреждений дополнительного образования детей</t>
  </si>
  <si>
    <t xml:space="preserve"> - работникам учреждений культуры</t>
  </si>
  <si>
    <t>Коммунальные услуги, ВСЕГО:</t>
  </si>
  <si>
    <t>- бюджетные и автономные учреждения</t>
  </si>
  <si>
    <t>№ п./п</t>
  </si>
  <si>
    <t>А</t>
  </si>
  <si>
    <t>(тыс. рублей)</t>
  </si>
  <si>
    <t>2</t>
  </si>
  <si>
    <t>2.1</t>
  </si>
  <si>
    <t>2.2</t>
  </si>
  <si>
    <t>3</t>
  </si>
  <si>
    <t>4</t>
  </si>
  <si>
    <t>5</t>
  </si>
  <si>
    <t>6</t>
  </si>
  <si>
    <t>7</t>
  </si>
  <si>
    <t>8</t>
  </si>
  <si>
    <t>9</t>
  </si>
  <si>
    <t>Расходы на обслуживание муниципального долга</t>
  </si>
  <si>
    <t>Заработная плата с начислениями, ВСЕГО</t>
  </si>
  <si>
    <t>1.</t>
  </si>
  <si>
    <t xml:space="preserve">  </t>
  </si>
  <si>
    <t xml:space="preserve">   Доходы, всего </t>
  </si>
  <si>
    <t xml:space="preserve">   в том числе:</t>
  </si>
  <si>
    <t xml:space="preserve">   Налоговые и неналоговые доходы, всего:</t>
  </si>
  <si>
    <t xml:space="preserve">   Дотации всего, в том числе:</t>
  </si>
  <si>
    <t xml:space="preserve">  2.1.</t>
  </si>
  <si>
    <t xml:space="preserve">   Дотации на выравнивание бюджетной обеспеченности   муниципальных районов и городских округов</t>
  </si>
  <si>
    <t xml:space="preserve">  2.2.</t>
  </si>
  <si>
    <t xml:space="preserve">   Дотации на выравнивание бюджетной обеспеченности поселений</t>
  </si>
  <si>
    <t xml:space="preserve">  2.2.1.</t>
  </si>
  <si>
    <t xml:space="preserve">    за счет субвенции областного бюджета</t>
  </si>
  <si>
    <t xml:space="preserve">  2.2.2.</t>
  </si>
  <si>
    <t xml:space="preserve">   за счет собственных средств муниципальных районов</t>
  </si>
  <si>
    <t xml:space="preserve">  2.3.</t>
  </si>
  <si>
    <t xml:space="preserve">   Прочие дотации, в том числе гранты</t>
  </si>
  <si>
    <t xml:space="preserve">   Нецелевые остатки средств бюджетов на начало периода</t>
  </si>
  <si>
    <t xml:space="preserve">   Возврат бюджетных кредитов от поселений</t>
  </si>
  <si>
    <t xml:space="preserve">   Получение бюджетных кредитов </t>
  </si>
  <si>
    <t xml:space="preserve">   Получение  кредитов кредитных организаций</t>
  </si>
  <si>
    <t xml:space="preserve">   Иные нецелевые ресурсы </t>
  </si>
  <si>
    <t>в том числе</t>
  </si>
  <si>
    <t>Расходы, всего</t>
  </si>
  <si>
    <t xml:space="preserve"> - иные категории</t>
  </si>
  <si>
    <t xml:space="preserve">справочно: на повышение заработной платы в соответствии с Указами Президента РФ от 7.05.2012 № 597, от 1.06.2012 № 761 </t>
  </si>
  <si>
    <t xml:space="preserve">Безвозмездные поступления от организаций </t>
  </si>
  <si>
    <t xml:space="preserve">   Дотации на поддержку мер по обеспечению сбалансированности местных бюджетов / иные МБТ для поселений</t>
  </si>
  <si>
    <t>Первоочередные социально значимые расходы, всего</t>
  </si>
  <si>
    <t xml:space="preserve">   Расходы на софинансирование областных субсидий всего, в том числе:</t>
  </si>
  <si>
    <t xml:space="preserve">   Капитальный ремонт, ВСЕГО:</t>
  </si>
  <si>
    <t xml:space="preserve">  2.4.</t>
  </si>
  <si>
    <t xml:space="preserve">   Капитальные расходы (без учета расходов на софинансирование областных субсидий) всего, в том числе:</t>
  </si>
  <si>
    <t xml:space="preserve">  3.1.</t>
  </si>
  <si>
    <t xml:space="preserve">  3.2.</t>
  </si>
  <si>
    <t xml:space="preserve">  3.3.</t>
  </si>
  <si>
    <t xml:space="preserve">   Строительство и реконструкция, ВСЕГО:</t>
  </si>
  <si>
    <t xml:space="preserve">  3.4.</t>
  </si>
  <si>
    <t xml:space="preserve">   Расходы за счет средств дорожного фонда всего, в том числе:</t>
  </si>
  <si>
    <t xml:space="preserve">  4.1.</t>
  </si>
  <si>
    <t xml:space="preserve">  4.1.1.</t>
  </si>
  <si>
    <t xml:space="preserve">   в том числе на софинансирование областных субсидий</t>
  </si>
  <si>
    <t xml:space="preserve">  4.2.</t>
  </si>
  <si>
    <t xml:space="preserve">  4.2.1.</t>
  </si>
  <si>
    <t xml:space="preserve">  4.3.</t>
  </si>
  <si>
    <t xml:space="preserve">   Ремонт и содержание дорог, ВСЕГО:</t>
  </si>
  <si>
    <t xml:space="preserve">  4.3.1.</t>
  </si>
  <si>
    <t xml:space="preserve">  4.4.</t>
  </si>
  <si>
    <t xml:space="preserve">   Разработка проектно-сметной документации на капитальный ремонт, строительство и реконструкцию, ВСЕГО:</t>
  </si>
  <si>
    <t xml:space="preserve">  4.4.1.</t>
  </si>
  <si>
    <t xml:space="preserve">   Иные расходы всего, в том числе:</t>
  </si>
  <si>
    <t xml:space="preserve">  5.1.</t>
  </si>
  <si>
    <t xml:space="preserve">  5.2.</t>
  </si>
  <si>
    <t xml:space="preserve">  5.3.</t>
  </si>
  <si>
    <t xml:space="preserve">  5.4.</t>
  </si>
  <si>
    <t xml:space="preserve">  5.5.</t>
  </si>
  <si>
    <t xml:space="preserve">   Проведение выборов</t>
  </si>
  <si>
    <t xml:space="preserve">  5.6.</t>
  </si>
  <si>
    <t xml:space="preserve">  5.7.</t>
  </si>
  <si>
    <t xml:space="preserve">  5.8.</t>
  </si>
  <si>
    <t xml:space="preserve">   Расходы на предоставление финансовой поддержки поселениям за счет собственных средств</t>
  </si>
  <si>
    <t xml:space="preserve">  5.9.</t>
  </si>
  <si>
    <t xml:space="preserve">   Резервный фонд</t>
  </si>
  <si>
    <t xml:space="preserve">  5.10.</t>
  </si>
  <si>
    <t xml:space="preserve">   Возврат бюджетных кредитов</t>
  </si>
  <si>
    <t xml:space="preserve">  5.11.</t>
  </si>
  <si>
    <t xml:space="preserve">   Представление бюджетных кредитов поселениям</t>
  </si>
  <si>
    <t xml:space="preserve">   Возврат кредитов кредитных организаций</t>
  </si>
  <si>
    <t xml:space="preserve">  5.13.</t>
  </si>
  <si>
    <t xml:space="preserve">  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</si>
  <si>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5.14.</t>
  </si>
  <si>
    <t xml:space="preserve">   Дефицит, профицит </t>
  </si>
  <si>
    <t xml:space="preserve">   Текущий ремонт:</t>
  </si>
  <si>
    <t xml:space="preserve">   Благоустройство территорий муниципальных образований:</t>
  </si>
  <si>
    <t xml:space="preserve">   Уплата налогов и сборов:</t>
  </si>
  <si>
    <t xml:space="preserve">   Исполнение судебных актов по искам:</t>
  </si>
  <si>
    <t xml:space="preserve">   Прочие выплаты работникам:</t>
  </si>
  <si>
    <t>Услуги связи:</t>
  </si>
  <si>
    <t>Питание:</t>
  </si>
  <si>
    <t>Медикаменты:</t>
  </si>
  <si>
    <t>Котельное и печное отопление:</t>
  </si>
  <si>
    <t>Горюче-смазочные материалы:</t>
  </si>
  <si>
    <t>Социальное обеспечение населения:</t>
  </si>
  <si>
    <t xml:space="preserve">   Капитальный ремонт:</t>
  </si>
  <si>
    <t xml:space="preserve">   Капитальное строительство:</t>
  </si>
  <si>
    <t xml:space="preserve">   Приобретение оборудования:</t>
  </si>
  <si>
    <t xml:space="preserve">   Иные расходы:</t>
  </si>
  <si>
    <t xml:space="preserve">   Строительство и реконструкция:</t>
  </si>
  <si>
    <t xml:space="preserve">   Расходы на  проектно-сметную документацию на капитальный ремонт, строительство и реконструкцию:</t>
  </si>
  <si>
    <t xml:space="preserve">   Прочие (расшифровать):</t>
  </si>
  <si>
    <t>4.5.</t>
  </si>
  <si>
    <t>Иные расходы</t>
  </si>
  <si>
    <t>4.5.1.</t>
  </si>
  <si>
    <t>Налог на доходы физичеких лиц</t>
  </si>
  <si>
    <t>Акцизы по подакцизным товарам (продукции),производимым на территории Российской Федерации</t>
  </si>
  <si>
    <t>Налог,взимаемый всвязи с применением упрощенной системы налогооблажения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</si>
  <si>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</si>
  <si>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</si>
  <si>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</si>
  <si>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</si>
  <si>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</si>
  <si>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Доходы,поступающие в порядке возмещения расходов,понесенных в связи с эксплуатацией имущества сельских поселений</t>
  </si>
  <si>
    <t>Прочие доходы от компенсации затрат государства</t>
  </si>
  <si>
    <t>Доходы от продажи материальных и нематериальных активов</t>
  </si>
  <si>
    <t>Штрафы,санкции,возмещение ущерба</t>
  </si>
  <si>
    <t>Прочие неналоговые доходы</t>
  </si>
  <si>
    <t>Единовременное пособие за полные годы стажа при увольнении на пенсию</t>
  </si>
  <si>
    <t>Мероприятия по гражданской обороне (закупка и организация хранения запасов материально-технических, продовольственных, медицинских и иных средств в целях гражданской обороны в случае возникновения опасности при ведении военных действий)</t>
  </si>
  <si>
    <t>Техническое обслуживание помещения</t>
  </si>
  <si>
    <t>Транспортные услуги</t>
  </si>
  <si>
    <t>Установка, ремонт и обслуживание оргтехники, оборудования, инвентаря, изготовление ЭЦП</t>
  </si>
  <si>
    <t>Техническое обслуживание автомобилей</t>
  </si>
  <si>
    <t>Подписка на периодические печатные издания</t>
  </si>
  <si>
    <t>Комплектование книжных фондов библиотек</t>
  </si>
  <si>
    <t>Информационно-консультативные услуги</t>
  </si>
  <si>
    <t>Приобретение лицензионного программного обеспечения</t>
  </si>
  <si>
    <t>Страхование автотранспорта и услуги ОСАГО</t>
  </si>
  <si>
    <t>Повышение квалификации, обучение сотрудников</t>
  </si>
  <si>
    <t>Медицинский осмотр работников</t>
  </si>
  <si>
    <t>Канцелярские товары, хозяйственные товары</t>
  </si>
  <si>
    <t>Запчасти для служебного автотранспорта (ремонт)</t>
  </si>
  <si>
    <t>Землеустроительные работы, рыночная оценка, изготовление технического паспорта на объекты муниципальной собственности</t>
  </si>
  <si>
    <t>Выплата адресной социальной помощи жителям муниципального образования</t>
  </si>
  <si>
    <t>Вывоз ТБО</t>
  </si>
  <si>
    <t>Антитеррористические мероприятия</t>
  </si>
  <si>
    <t>Противопожарные мероприятия</t>
  </si>
  <si>
    <t>Аттестация рабочих мест</t>
  </si>
  <si>
    <t>Аренда помещений</t>
  </si>
  <si>
    <t>Проведение праздничных и досуговых мероприятий</t>
  </si>
  <si>
    <t>Приобретение строительных материалов</t>
  </si>
  <si>
    <t>Взнос в ассоциацию муниципальных образований</t>
  </si>
  <si>
    <t>Cубсидии средствам массовой информации на возмещение части затрат на производство, выпуск и реализацию периодических печатных изданий (газет)</t>
  </si>
  <si>
    <t>Мероприятия в области массового спорта и физической культуры</t>
  </si>
  <si>
    <t>Предоставление субсидии управляющим организациям, ТСЖ, ЖСК, жилищным или иным специализированным потребительским кооперативам на проведение капитального ремонта внутриквартальных проездов, тротуаров, дворовых территорий, являющихся общим имуществом собственников помещений в многоквартирных домах</t>
  </si>
  <si>
    <t>Оплата проезда детей в целях организации и обеспечения отдыха и оздоровления детей в каникулярное время</t>
  </si>
  <si>
    <t>Разработка проектно-сметной документации</t>
  </si>
  <si>
    <t>Проведение энергоаудита и работ по обязательному энергетическому обследованию</t>
  </si>
  <si>
    <t>Услуги банка</t>
  </si>
  <si>
    <t>Финансовая помощь поселениям</t>
  </si>
  <si>
    <t>Услуги СЭС</t>
  </si>
  <si>
    <t>Прочие расходы бюджетных и автономных учреждений</t>
  </si>
  <si>
    <t>Проект на 2017 год</t>
  </si>
  <si>
    <t>(без учета расходов за счет целевых межбюджетных трансфертов из областного бюджета)</t>
  </si>
  <si>
    <t>- коммунальные услуги,</t>
  </si>
  <si>
    <t xml:space="preserve">        в том числе         уличное освещение</t>
  </si>
  <si>
    <t>Прогнозные показатели местного бюджета Усть-Донецкого городского поселения Усть-Донецкого района  на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</si>
</sst>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33"/>
  <sheetViews>
    <sheetView tabSelected="1" workbookViewId="0">
      <pane ySplit="7" topLeftCell="A8" activePane="bottomLeft" state="frozenSplit"/>
      <selection pane="bottomLeft" activeCell="A2" sqref="A2:C2"/>
    </sheetView>
  </sheetViews>
  <sheetFormatPr defaultRowHeight="15"/>
  <cols>
    <col min="1" max="1" width="8.42578125" style="26" customWidth="1"/>
    <col min="2" max="2" width="70.42578125" style="27" customWidth="1"/>
    <col min="3" max="3" width="16.140625" style="27" customWidth="1"/>
    <col min="4" max="16384" width="9.140625" style="27"/>
  </cols>
  <sheetData>
    <row r="2" spans="1:3" ht="45" customHeight="1">
      <c r="A2" s="43" t="s">
        <v>173</v>
      </c>
      <c r="B2" s="43"/>
      <c r="C2" s="43"/>
    </row>
    <row r="3" spans="1:3" ht="15.75">
      <c r="A3" s="44" t="s">
        <v>170</v>
      </c>
      <c r="B3" s="44"/>
      <c r="C3" s="44"/>
    </row>
    <row r="5" spans="1:3">
      <c r="C5" s="28" t="s">
        <v>16</v>
      </c>
    </row>
    <row r="6" spans="1:3" ht="28.5">
      <c r="A6" s="1" t="s">
        <v>14</v>
      </c>
      <c r="B6" s="2" t="s">
        <v>6</v>
      </c>
      <c r="C6" s="2" t="s">
        <v>169</v>
      </c>
    </row>
    <row r="7" spans="1:3">
      <c r="A7" s="3"/>
      <c r="B7" s="4" t="s">
        <v>15</v>
      </c>
      <c r="C7" s="4">
        <v>3</v>
      </c>
    </row>
    <row r="8" spans="1:3">
      <c r="A8" s="5" t="s">
        <v>30</v>
      </c>
      <c r="B8" s="6" t="s">
        <v>31</v>
      </c>
      <c r="C8" s="7">
        <f>C10+C24+C31+C32+C33+C34+C35+C36</f>
        <v>34236.9</v>
      </c>
    </row>
    <row r="9" spans="1:3">
      <c r="A9" s="5" t="s">
        <v>30</v>
      </c>
      <c r="B9" s="8" t="s">
        <v>32</v>
      </c>
      <c r="C9" s="9"/>
    </row>
    <row r="10" spans="1:3" s="29" customFormat="1">
      <c r="A10" s="10">
        <v>1</v>
      </c>
      <c r="B10" s="11" t="s">
        <v>33</v>
      </c>
      <c r="C10" s="12">
        <f>C11+C12+C13+C14+C15+C16+C17+C18+C19+C20+C21+C22+C23</f>
        <v>34236.9</v>
      </c>
    </row>
    <row r="11" spans="1:3" s="29" customFormat="1">
      <c r="A11" s="10"/>
      <c r="B11" s="36" t="s">
        <v>121</v>
      </c>
      <c r="C11" s="20">
        <v>8818.1</v>
      </c>
    </row>
    <row r="12" spans="1:3" s="29" customFormat="1" ht="30">
      <c r="A12" s="10"/>
      <c r="B12" s="36" t="s">
        <v>122</v>
      </c>
      <c r="C12" s="20">
        <v>1568.3</v>
      </c>
    </row>
    <row r="13" spans="1:3" s="29" customFormat="1" ht="30">
      <c r="A13" s="10"/>
      <c r="B13" s="36" t="s">
        <v>123</v>
      </c>
      <c r="C13" s="20">
        <v>0</v>
      </c>
    </row>
    <row r="14" spans="1:3" s="29" customFormat="1">
      <c r="A14" s="10"/>
      <c r="B14" s="36" t="s">
        <v>124</v>
      </c>
      <c r="C14" s="20">
        <v>45.1</v>
      </c>
    </row>
    <row r="15" spans="1:3" s="29" customFormat="1">
      <c r="A15" s="10"/>
      <c r="B15" s="36" t="s">
        <v>125</v>
      </c>
      <c r="C15" s="20">
        <v>2145.6</v>
      </c>
    </row>
    <row r="16" spans="1:3" s="29" customFormat="1">
      <c r="A16" s="10"/>
      <c r="B16" s="36" t="s">
        <v>126</v>
      </c>
      <c r="C16" s="39">
        <v>12385.6</v>
      </c>
    </row>
    <row r="17" spans="1:3" s="29" customFormat="1">
      <c r="A17" s="10"/>
      <c r="B17" s="36" t="s">
        <v>127</v>
      </c>
      <c r="C17" s="20">
        <v>0</v>
      </c>
    </row>
    <row r="18" spans="1:3" s="29" customFormat="1" ht="60">
      <c r="A18" s="10"/>
      <c r="B18" s="36" t="s">
        <v>128</v>
      </c>
      <c r="C18" s="20">
        <v>2707.7</v>
      </c>
    </row>
    <row r="19" spans="1:3" s="29" customFormat="1" ht="30">
      <c r="A19" s="10"/>
      <c r="B19" s="36" t="s">
        <v>129</v>
      </c>
      <c r="C19" s="20">
        <v>0</v>
      </c>
    </row>
    <row r="20" spans="1:3" s="29" customFormat="1">
      <c r="A20" s="10"/>
      <c r="B20" s="36" t="s">
        <v>130</v>
      </c>
      <c r="C20" s="20">
        <v>0</v>
      </c>
    </row>
    <row r="21" spans="1:3" s="29" customFormat="1">
      <c r="A21" s="10"/>
      <c r="B21" s="36" t="s">
        <v>131</v>
      </c>
      <c r="C21" s="20">
        <v>6550</v>
      </c>
    </row>
    <row r="22" spans="1:3" s="29" customFormat="1">
      <c r="A22" s="10"/>
      <c r="B22" s="36" t="s">
        <v>132</v>
      </c>
      <c r="C22" s="20">
        <v>16.5</v>
      </c>
    </row>
    <row r="23" spans="1:3" s="29" customFormat="1">
      <c r="A23" s="10"/>
      <c r="B23" s="36" t="s">
        <v>133</v>
      </c>
      <c r="C23" s="20">
        <v>0</v>
      </c>
    </row>
    <row r="24" spans="1:3" s="29" customFormat="1">
      <c r="A24" s="10">
        <v>2</v>
      </c>
      <c r="B24" s="11" t="s">
        <v>34</v>
      </c>
      <c r="C24" s="14">
        <f>C25+C26+C29+C30</f>
        <v>0</v>
      </c>
    </row>
    <row r="25" spans="1:3" ht="30">
      <c r="A25" s="5" t="s">
        <v>35</v>
      </c>
      <c r="B25" s="15" t="s">
        <v>36</v>
      </c>
      <c r="C25" s="9">
        <v>0</v>
      </c>
    </row>
    <row r="26" spans="1:3">
      <c r="A26" s="5" t="s">
        <v>37</v>
      </c>
      <c r="B26" s="15" t="s">
        <v>38</v>
      </c>
      <c r="C26" s="9">
        <v>0</v>
      </c>
    </row>
    <row r="27" spans="1:3">
      <c r="A27" s="5" t="s">
        <v>39</v>
      </c>
      <c r="B27" s="15" t="s">
        <v>40</v>
      </c>
      <c r="C27" s="9">
        <v>0</v>
      </c>
    </row>
    <row r="28" spans="1:3">
      <c r="A28" s="5" t="s">
        <v>41</v>
      </c>
      <c r="B28" s="15" t="s">
        <v>42</v>
      </c>
      <c r="C28" s="9">
        <v>0</v>
      </c>
    </row>
    <row r="29" spans="1:3" ht="30">
      <c r="A29" s="5" t="s">
        <v>43</v>
      </c>
      <c r="B29" s="15" t="s">
        <v>55</v>
      </c>
      <c r="C29" s="9">
        <v>0</v>
      </c>
    </row>
    <row r="30" spans="1:3">
      <c r="A30" s="5">
        <v>2.4</v>
      </c>
      <c r="B30" s="15" t="s">
        <v>44</v>
      </c>
      <c r="C30" s="9">
        <v>0</v>
      </c>
    </row>
    <row r="31" spans="1:3" s="29" customFormat="1">
      <c r="A31" s="10">
        <v>3</v>
      </c>
      <c r="B31" s="11" t="s">
        <v>54</v>
      </c>
      <c r="C31" s="12">
        <v>0</v>
      </c>
    </row>
    <row r="32" spans="1:3" s="29" customFormat="1">
      <c r="A32" s="10">
        <v>4</v>
      </c>
      <c r="B32" s="11" t="s">
        <v>45</v>
      </c>
      <c r="C32" s="12">
        <v>0</v>
      </c>
    </row>
    <row r="33" spans="1:3" s="29" customFormat="1">
      <c r="A33" s="10">
        <v>5</v>
      </c>
      <c r="B33" s="11" t="s">
        <v>46</v>
      </c>
      <c r="C33" s="12">
        <v>0</v>
      </c>
    </row>
    <row r="34" spans="1:3" s="29" customFormat="1">
      <c r="A34" s="10">
        <v>6</v>
      </c>
      <c r="B34" s="11" t="s">
        <v>47</v>
      </c>
      <c r="C34" s="12">
        <v>0</v>
      </c>
    </row>
    <row r="35" spans="1:3" s="29" customFormat="1">
      <c r="A35" s="10">
        <v>7</v>
      </c>
      <c r="B35" s="11" t="s">
        <v>48</v>
      </c>
      <c r="C35" s="12">
        <v>0</v>
      </c>
    </row>
    <row r="36" spans="1:3" s="29" customFormat="1">
      <c r="A36" s="10">
        <v>8</v>
      </c>
      <c r="B36" s="11" t="s">
        <v>49</v>
      </c>
      <c r="C36" s="12">
        <v>0</v>
      </c>
    </row>
    <row r="37" spans="1:3">
      <c r="A37" s="5"/>
      <c r="B37" s="6" t="s">
        <v>51</v>
      </c>
      <c r="C37" s="7">
        <f>C39+C62+C67+C72+C83</f>
        <v>34236.9</v>
      </c>
    </row>
    <row r="38" spans="1:3">
      <c r="A38" s="16"/>
      <c r="B38" s="17" t="s">
        <v>50</v>
      </c>
      <c r="C38" s="9"/>
    </row>
    <row r="39" spans="1:3" s="31" customFormat="1" ht="14.25">
      <c r="A39" s="1" t="s">
        <v>29</v>
      </c>
      <c r="B39" s="30" t="s">
        <v>56</v>
      </c>
      <c r="C39" s="7">
        <f>C41+C51+C55+C56+C57+C58+C59+C60+C61</f>
        <v>8558.9</v>
      </c>
    </row>
    <row r="40" spans="1:3">
      <c r="A40" s="16"/>
      <c r="B40" s="17" t="s">
        <v>0</v>
      </c>
      <c r="C40" s="9"/>
    </row>
    <row r="41" spans="1:3">
      <c r="A41" s="16" t="s">
        <v>2</v>
      </c>
      <c r="B41" s="17" t="s">
        <v>28</v>
      </c>
      <c r="C41" s="13">
        <f>C43+C44+C45</f>
        <v>6251.5</v>
      </c>
    </row>
    <row r="42" spans="1:3">
      <c r="A42" s="16"/>
      <c r="B42" s="17" t="s">
        <v>1</v>
      </c>
      <c r="C42" s="9"/>
    </row>
    <row r="43" spans="1:3">
      <c r="A43" s="16" t="s">
        <v>3</v>
      </c>
      <c r="B43" s="17" t="s">
        <v>7</v>
      </c>
      <c r="C43" s="9">
        <v>6251.5</v>
      </c>
    </row>
    <row r="44" spans="1:3">
      <c r="A44" s="16" t="s">
        <v>4</v>
      </c>
      <c r="B44" s="17" t="s">
        <v>8</v>
      </c>
      <c r="C44" s="9">
        <v>0</v>
      </c>
    </row>
    <row r="45" spans="1:3">
      <c r="A45" s="16" t="s">
        <v>5</v>
      </c>
      <c r="B45" s="18" t="s">
        <v>9</v>
      </c>
      <c r="C45" s="9">
        <v>0</v>
      </c>
    </row>
    <row r="46" spans="1:3" s="34" customFormat="1" ht="30">
      <c r="A46" s="32"/>
      <c r="B46" s="33" t="s">
        <v>53</v>
      </c>
      <c r="C46" s="19">
        <v>0</v>
      </c>
    </row>
    <row r="47" spans="1:3" s="34" customFormat="1">
      <c r="A47" s="32"/>
      <c r="B47" s="33" t="s">
        <v>0</v>
      </c>
      <c r="C47" s="20"/>
    </row>
    <row r="48" spans="1:3" s="34" customFormat="1" ht="30">
      <c r="A48" s="32"/>
      <c r="B48" s="33" t="s">
        <v>10</v>
      </c>
      <c r="C48" s="20">
        <v>0</v>
      </c>
    </row>
    <row r="49" spans="1:3" s="34" customFormat="1">
      <c r="A49" s="32"/>
      <c r="B49" s="33" t="s">
        <v>11</v>
      </c>
      <c r="C49" s="20">
        <v>0</v>
      </c>
    </row>
    <row r="50" spans="1:3">
      <c r="A50" s="16"/>
      <c r="B50" s="17" t="s">
        <v>52</v>
      </c>
      <c r="C50" s="9">
        <v>0</v>
      </c>
    </row>
    <row r="51" spans="1:3">
      <c r="A51" s="16" t="s">
        <v>17</v>
      </c>
      <c r="B51" s="17" t="s">
        <v>12</v>
      </c>
      <c r="C51" s="19">
        <f>C52+C54</f>
        <v>1809.6</v>
      </c>
    </row>
    <row r="52" spans="1:3">
      <c r="A52" s="16" t="s">
        <v>18</v>
      </c>
      <c r="B52" s="17" t="s">
        <v>171</v>
      </c>
      <c r="C52" s="20">
        <v>1809.6</v>
      </c>
    </row>
    <row r="53" spans="1:3">
      <c r="A53" s="16"/>
      <c r="B53" s="17" t="s">
        <v>172</v>
      </c>
      <c r="C53" s="20">
        <v>1459.6</v>
      </c>
    </row>
    <row r="54" spans="1:3">
      <c r="A54" s="16" t="s">
        <v>19</v>
      </c>
      <c r="B54" s="17" t="s">
        <v>13</v>
      </c>
      <c r="C54" s="9">
        <v>0</v>
      </c>
    </row>
    <row r="55" spans="1:3">
      <c r="A55" s="16" t="s">
        <v>20</v>
      </c>
      <c r="B55" s="17" t="s">
        <v>105</v>
      </c>
      <c r="C55" s="20">
        <v>189</v>
      </c>
    </row>
    <row r="56" spans="1:3">
      <c r="A56" s="16" t="s">
        <v>21</v>
      </c>
      <c r="B56" s="17" t="s">
        <v>106</v>
      </c>
      <c r="C56" s="20">
        <v>0</v>
      </c>
    </row>
    <row r="57" spans="1:3">
      <c r="A57" s="16" t="s">
        <v>22</v>
      </c>
      <c r="B57" s="17" t="s">
        <v>107</v>
      </c>
      <c r="C57" s="20">
        <v>0</v>
      </c>
    </row>
    <row r="58" spans="1:3">
      <c r="A58" s="16" t="s">
        <v>23</v>
      </c>
      <c r="B58" s="17" t="s">
        <v>108</v>
      </c>
      <c r="C58" s="20">
        <v>0</v>
      </c>
    </row>
    <row r="59" spans="1:3">
      <c r="A59" s="16" t="s">
        <v>24</v>
      </c>
      <c r="B59" s="17" t="s">
        <v>109</v>
      </c>
      <c r="C59" s="20">
        <v>192</v>
      </c>
    </row>
    <row r="60" spans="1:3">
      <c r="A60" s="16" t="s">
        <v>25</v>
      </c>
      <c r="B60" s="17" t="s">
        <v>110</v>
      </c>
      <c r="C60" s="20">
        <v>116.8</v>
      </c>
    </row>
    <row r="61" spans="1:3">
      <c r="A61" s="16" t="s">
        <v>26</v>
      </c>
      <c r="B61" s="21" t="s">
        <v>27</v>
      </c>
      <c r="C61" s="22">
        <v>0</v>
      </c>
    </row>
    <row r="62" spans="1:3" s="31" customFormat="1" ht="28.5">
      <c r="A62" s="23">
        <v>2</v>
      </c>
      <c r="B62" s="24" t="s">
        <v>57</v>
      </c>
      <c r="C62" s="25">
        <f>C63+C64+C65+C66</f>
        <v>337.2</v>
      </c>
    </row>
    <row r="63" spans="1:3">
      <c r="A63" s="5" t="s">
        <v>35</v>
      </c>
      <c r="B63" s="15" t="s">
        <v>111</v>
      </c>
      <c r="C63" s="22">
        <v>0</v>
      </c>
    </row>
    <row r="64" spans="1:3">
      <c r="A64" s="5" t="s">
        <v>37</v>
      </c>
      <c r="B64" s="15" t="s">
        <v>112</v>
      </c>
      <c r="C64" s="22">
        <v>0</v>
      </c>
    </row>
    <row r="65" spans="1:3">
      <c r="A65" s="5">
        <v>2.2999999999999998</v>
      </c>
      <c r="B65" s="15" t="s">
        <v>113</v>
      </c>
      <c r="C65" s="22">
        <v>0</v>
      </c>
    </row>
    <row r="66" spans="1:3">
      <c r="A66" s="5" t="s">
        <v>59</v>
      </c>
      <c r="B66" s="15" t="s">
        <v>114</v>
      </c>
      <c r="C66" s="22">
        <v>337.2</v>
      </c>
    </row>
    <row r="67" spans="1:3" ht="28.5">
      <c r="A67" s="23">
        <v>3</v>
      </c>
      <c r="B67" s="24" t="s">
        <v>60</v>
      </c>
      <c r="C67" s="25">
        <f>C68+C69+C70+C71</f>
        <v>1758</v>
      </c>
    </row>
    <row r="68" spans="1:3">
      <c r="A68" s="5" t="s">
        <v>61</v>
      </c>
      <c r="B68" s="15" t="s">
        <v>111</v>
      </c>
      <c r="C68" s="42">
        <v>500</v>
      </c>
    </row>
    <row r="69" spans="1:3">
      <c r="A69" s="5" t="s">
        <v>62</v>
      </c>
      <c r="B69" s="15" t="s">
        <v>113</v>
      </c>
      <c r="C69" s="42">
        <v>1258</v>
      </c>
    </row>
    <row r="70" spans="1:3">
      <c r="A70" s="5" t="s">
        <v>63</v>
      </c>
      <c r="B70" s="15" t="s">
        <v>115</v>
      </c>
      <c r="C70" s="42">
        <v>0</v>
      </c>
    </row>
    <row r="71" spans="1:3" ht="30">
      <c r="A71" s="5" t="s">
        <v>65</v>
      </c>
      <c r="B71" s="15" t="s">
        <v>116</v>
      </c>
      <c r="C71" s="42">
        <v>0</v>
      </c>
    </row>
    <row r="72" spans="1:3">
      <c r="A72" s="23">
        <v>4</v>
      </c>
      <c r="B72" s="24" t="s">
        <v>66</v>
      </c>
      <c r="C72" s="25">
        <f>C73+C75+C77+C79+C81</f>
        <v>2510</v>
      </c>
    </row>
    <row r="73" spans="1:3">
      <c r="A73" s="5" t="s">
        <v>67</v>
      </c>
      <c r="B73" s="15" t="s">
        <v>58</v>
      </c>
      <c r="C73" s="42">
        <v>0</v>
      </c>
    </row>
    <row r="74" spans="1:3">
      <c r="A74" s="5" t="s">
        <v>68</v>
      </c>
      <c r="B74" s="15" t="s">
        <v>69</v>
      </c>
      <c r="C74" s="42">
        <v>0</v>
      </c>
    </row>
    <row r="75" spans="1:3">
      <c r="A75" s="5" t="s">
        <v>70</v>
      </c>
      <c r="B75" s="15" t="s">
        <v>64</v>
      </c>
      <c r="C75" s="42">
        <v>0</v>
      </c>
    </row>
    <row r="76" spans="1:3">
      <c r="A76" s="5" t="s">
        <v>71</v>
      </c>
      <c r="B76" s="15" t="s">
        <v>69</v>
      </c>
      <c r="C76" s="42">
        <v>0</v>
      </c>
    </row>
    <row r="77" spans="1:3">
      <c r="A77" s="5" t="s">
        <v>72</v>
      </c>
      <c r="B77" s="15" t="s">
        <v>73</v>
      </c>
      <c r="C77" s="42">
        <v>2510</v>
      </c>
    </row>
    <row r="78" spans="1:3">
      <c r="A78" s="5" t="s">
        <v>74</v>
      </c>
      <c r="B78" s="15" t="s">
        <v>69</v>
      </c>
      <c r="C78" s="42">
        <v>0</v>
      </c>
    </row>
    <row r="79" spans="1:3" ht="30">
      <c r="A79" s="5" t="s">
        <v>75</v>
      </c>
      <c r="B79" s="15" t="s">
        <v>76</v>
      </c>
      <c r="C79" s="42">
        <v>0</v>
      </c>
    </row>
    <row r="80" spans="1:3">
      <c r="A80" s="5" t="s">
        <v>77</v>
      </c>
      <c r="B80" s="15" t="s">
        <v>69</v>
      </c>
      <c r="C80" s="42">
        <v>0</v>
      </c>
    </row>
    <row r="81" spans="1:3">
      <c r="A81" s="5" t="s">
        <v>118</v>
      </c>
      <c r="B81" s="15" t="s">
        <v>119</v>
      </c>
      <c r="C81" s="42">
        <v>0</v>
      </c>
    </row>
    <row r="82" spans="1:3">
      <c r="A82" s="5" t="s">
        <v>120</v>
      </c>
      <c r="B82" s="15" t="s">
        <v>69</v>
      </c>
      <c r="C82" s="42">
        <v>0</v>
      </c>
    </row>
    <row r="83" spans="1:3">
      <c r="A83" s="23">
        <v>5</v>
      </c>
      <c r="B83" s="24" t="s">
        <v>78</v>
      </c>
      <c r="C83" s="25">
        <f>C84+C85+C86+C87+C88+C89++C90+C91+C92+C93+C94+C95+C96</f>
        <v>21072.799999999999</v>
      </c>
    </row>
    <row r="84" spans="1:3">
      <c r="A84" s="5" t="s">
        <v>79</v>
      </c>
      <c r="B84" s="15" t="s">
        <v>100</v>
      </c>
      <c r="C84" s="42">
        <v>800</v>
      </c>
    </row>
    <row r="85" spans="1:3">
      <c r="A85" s="5" t="s">
        <v>80</v>
      </c>
      <c r="B85" s="15" t="s">
        <v>101</v>
      </c>
      <c r="C85" s="42">
        <v>14560.5</v>
      </c>
    </row>
    <row r="86" spans="1:3" s="35" customFormat="1">
      <c r="A86" s="5" t="s">
        <v>81</v>
      </c>
      <c r="B86" s="15" t="s">
        <v>102</v>
      </c>
      <c r="C86" s="42">
        <v>1121</v>
      </c>
    </row>
    <row r="87" spans="1:3">
      <c r="A87" s="5" t="s">
        <v>82</v>
      </c>
      <c r="B87" s="15" t="s">
        <v>84</v>
      </c>
      <c r="C87" s="42">
        <v>0</v>
      </c>
    </row>
    <row r="88" spans="1:3">
      <c r="A88" s="5" t="s">
        <v>83</v>
      </c>
      <c r="B88" s="15" t="s">
        <v>103</v>
      </c>
      <c r="C88" s="42">
        <v>0</v>
      </c>
    </row>
    <row r="89" spans="1:3" s="35" customFormat="1">
      <c r="A89" s="5" t="s">
        <v>85</v>
      </c>
      <c r="B89" s="15" t="s">
        <v>104</v>
      </c>
      <c r="C89" s="42">
        <v>286.5</v>
      </c>
    </row>
    <row r="90" spans="1:3" ht="30">
      <c r="A90" s="5" t="s">
        <v>86</v>
      </c>
      <c r="B90" s="15" t="s">
        <v>88</v>
      </c>
      <c r="C90" s="42">
        <v>0</v>
      </c>
    </row>
    <row r="91" spans="1:3">
      <c r="A91" s="5" t="s">
        <v>87</v>
      </c>
      <c r="B91" s="15" t="s">
        <v>90</v>
      </c>
      <c r="C91" s="42">
        <v>0</v>
      </c>
    </row>
    <row r="92" spans="1:3" s="35" customFormat="1">
      <c r="A92" s="5" t="s">
        <v>89</v>
      </c>
      <c r="B92" s="15" t="s">
        <v>92</v>
      </c>
      <c r="C92" s="42">
        <v>0</v>
      </c>
    </row>
    <row r="93" spans="1:3">
      <c r="A93" s="5" t="s">
        <v>91</v>
      </c>
      <c r="B93" s="15" t="s">
        <v>94</v>
      </c>
      <c r="C93" s="42">
        <v>0</v>
      </c>
    </row>
    <row r="94" spans="1:3">
      <c r="A94" s="5" t="s">
        <v>93</v>
      </c>
      <c r="B94" s="15" t="s">
        <v>95</v>
      </c>
      <c r="C94" s="42">
        <v>0</v>
      </c>
    </row>
    <row r="95" spans="1:3" ht="60">
      <c r="A95" s="5" t="s">
        <v>96</v>
      </c>
      <c r="B95" s="15" t="s">
        <v>97</v>
      </c>
      <c r="C95" s="42">
        <v>459</v>
      </c>
    </row>
    <row r="96" spans="1:3">
      <c r="A96" s="5" t="s">
        <v>98</v>
      </c>
      <c r="B96" s="15" t="s">
        <v>117</v>
      </c>
      <c r="C96" s="22">
        <f>SUM(C97:C131)</f>
        <v>3845.8</v>
      </c>
    </row>
    <row r="97" spans="1:3">
      <c r="A97" s="5"/>
      <c r="B97" s="37" t="s">
        <v>134</v>
      </c>
      <c r="C97" s="42">
        <v>0</v>
      </c>
    </row>
    <row r="98" spans="1:3" ht="60">
      <c r="A98" s="5"/>
      <c r="B98" s="37" t="s">
        <v>135</v>
      </c>
      <c r="C98" s="42">
        <v>0</v>
      </c>
    </row>
    <row r="99" spans="1:3">
      <c r="A99" s="5"/>
      <c r="B99" s="37" t="s">
        <v>136</v>
      </c>
      <c r="C99" s="42">
        <v>0</v>
      </c>
    </row>
    <row r="100" spans="1:3">
      <c r="A100" s="5"/>
      <c r="B100" s="37" t="s">
        <v>137</v>
      </c>
      <c r="C100" s="42">
        <v>0</v>
      </c>
    </row>
    <row r="101" spans="1:3" ht="30">
      <c r="A101" s="5"/>
      <c r="B101" s="37" t="s">
        <v>138</v>
      </c>
      <c r="C101" s="42">
        <v>170</v>
      </c>
    </row>
    <row r="102" spans="1:3">
      <c r="A102" s="5"/>
      <c r="B102" s="37" t="s">
        <v>139</v>
      </c>
      <c r="C102" s="42">
        <v>50</v>
      </c>
    </row>
    <row r="103" spans="1:3">
      <c r="A103" s="5"/>
      <c r="B103" s="37" t="s">
        <v>140</v>
      </c>
      <c r="C103" s="42">
        <v>100</v>
      </c>
    </row>
    <row r="104" spans="1:3">
      <c r="A104" s="5"/>
      <c r="B104" s="37" t="s">
        <v>141</v>
      </c>
      <c r="C104" s="42">
        <v>0</v>
      </c>
    </row>
    <row r="105" spans="1:3">
      <c r="A105" s="5"/>
      <c r="B105" s="37" t="s">
        <v>142</v>
      </c>
      <c r="C105" s="42">
        <v>500</v>
      </c>
    </row>
    <row r="106" spans="1:3">
      <c r="A106" s="5"/>
      <c r="B106" s="37" t="s">
        <v>143</v>
      </c>
      <c r="C106" s="42">
        <v>0</v>
      </c>
    </row>
    <row r="107" spans="1:3">
      <c r="A107" s="5"/>
      <c r="B107" s="37" t="s">
        <v>144</v>
      </c>
      <c r="C107" s="42">
        <v>5</v>
      </c>
    </row>
    <row r="108" spans="1:3">
      <c r="A108" s="5"/>
      <c r="B108" s="37" t="s">
        <v>145</v>
      </c>
      <c r="C108" s="42">
        <v>30</v>
      </c>
    </row>
    <row r="109" spans="1:3">
      <c r="A109" s="5"/>
      <c r="B109" s="37" t="s">
        <v>146</v>
      </c>
      <c r="C109" s="42">
        <v>0</v>
      </c>
    </row>
    <row r="110" spans="1:3">
      <c r="A110" s="5"/>
      <c r="B110" s="37" t="s">
        <v>147</v>
      </c>
      <c r="C110" s="42">
        <v>300</v>
      </c>
    </row>
    <row r="111" spans="1:3">
      <c r="A111" s="5"/>
      <c r="B111" s="37" t="s">
        <v>148</v>
      </c>
      <c r="C111" s="42">
        <v>0</v>
      </c>
    </row>
    <row r="112" spans="1:3" ht="30">
      <c r="A112" s="5"/>
      <c r="B112" s="37" t="s">
        <v>149</v>
      </c>
      <c r="C112" s="42">
        <v>703.7</v>
      </c>
    </row>
    <row r="113" spans="1:3" ht="30">
      <c r="A113" s="5"/>
      <c r="B113" s="37" t="s">
        <v>150</v>
      </c>
      <c r="C113" s="42">
        <v>0</v>
      </c>
    </row>
    <row r="114" spans="1:3">
      <c r="A114" s="23"/>
      <c r="B114" s="37" t="s">
        <v>151</v>
      </c>
      <c r="C114" s="22">
        <v>7.9</v>
      </c>
    </row>
    <row r="115" spans="1:3">
      <c r="A115" s="40"/>
      <c r="B115" s="37" t="s">
        <v>152</v>
      </c>
      <c r="C115" s="41">
        <v>125</v>
      </c>
    </row>
    <row r="116" spans="1:3">
      <c r="A116" s="40"/>
      <c r="B116" s="37" t="s">
        <v>153</v>
      </c>
      <c r="C116" s="41">
        <v>69</v>
      </c>
    </row>
    <row r="117" spans="1:3">
      <c r="A117" s="40"/>
      <c r="B117" s="37" t="s">
        <v>154</v>
      </c>
      <c r="C117" s="41">
        <v>0</v>
      </c>
    </row>
    <row r="118" spans="1:3">
      <c r="A118" s="40"/>
      <c r="B118" s="37" t="s">
        <v>155</v>
      </c>
      <c r="C118" s="41">
        <v>0</v>
      </c>
    </row>
    <row r="119" spans="1:3">
      <c r="A119" s="40"/>
      <c r="B119" s="37" t="s">
        <v>156</v>
      </c>
      <c r="C119" s="41"/>
    </row>
    <row r="120" spans="1:3">
      <c r="A120" s="40"/>
      <c r="B120" s="37" t="s">
        <v>157</v>
      </c>
      <c r="C120" s="41">
        <v>0</v>
      </c>
    </row>
    <row r="121" spans="1:3">
      <c r="A121" s="40"/>
      <c r="B121" s="37" t="s">
        <v>158</v>
      </c>
      <c r="C121" s="41">
        <v>30</v>
      </c>
    </row>
    <row r="122" spans="1:3" ht="45">
      <c r="A122" s="40"/>
      <c r="B122" s="37" t="s">
        <v>159</v>
      </c>
      <c r="C122" s="41">
        <v>0</v>
      </c>
    </row>
    <row r="123" spans="1:3">
      <c r="A123" s="40"/>
      <c r="B123" s="37" t="s">
        <v>160</v>
      </c>
      <c r="C123" s="41">
        <v>1290</v>
      </c>
    </row>
    <row r="124" spans="1:3" ht="75">
      <c r="A124" s="40"/>
      <c r="B124" s="37" t="s">
        <v>161</v>
      </c>
      <c r="C124" s="41">
        <v>405.2</v>
      </c>
    </row>
    <row r="125" spans="1:3" ht="30">
      <c r="A125" s="40"/>
      <c r="B125" s="37" t="s">
        <v>162</v>
      </c>
      <c r="C125" s="41">
        <v>0</v>
      </c>
    </row>
    <row r="126" spans="1:3">
      <c r="A126" s="40"/>
      <c r="B126" s="37" t="s">
        <v>163</v>
      </c>
      <c r="C126" s="41">
        <v>0</v>
      </c>
    </row>
    <row r="127" spans="1:3" ht="30">
      <c r="A127" s="40"/>
      <c r="B127" s="37" t="s">
        <v>164</v>
      </c>
      <c r="C127" s="41">
        <v>60</v>
      </c>
    </row>
    <row r="128" spans="1:3">
      <c r="A128" s="40"/>
      <c r="B128" s="37" t="s">
        <v>165</v>
      </c>
      <c r="C128" s="41">
        <v>0</v>
      </c>
    </row>
    <row r="129" spans="1:3">
      <c r="A129" s="40"/>
      <c r="B129" s="37" t="s">
        <v>166</v>
      </c>
      <c r="C129" s="41">
        <v>0</v>
      </c>
    </row>
    <row r="130" spans="1:3">
      <c r="A130" s="40"/>
      <c r="B130" s="37" t="s">
        <v>167</v>
      </c>
      <c r="C130" s="41">
        <v>0</v>
      </c>
    </row>
    <row r="131" spans="1:3">
      <c r="A131" s="40"/>
      <c r="B131" s="37" t="s">
        <v>168</v>
      </c>
      <c r="C131" s="41">
        <v>0</v>
      </c>
    </row>
    <row r="132" spans="1:3">
      <c r="A132" s="38"/>
      <c r="B132" s="24" t="s">
        <v>99</v>
      </c>
      <c r="C132" s="25">
        <f>C8-C37</f>
        <v>0</v>
      </c>
    </row>
    <row r="133" spans="1:3">
      <c r="A133" s="27"/>
      <c r="C133" s="38"/>
    </row>
  </sheetData>
  <sheetProtection formatCells="0" formatColumns="0" formatRows="0" selectLockedCells="1" selectUnlockedCells="1"/>
  <mergeCells count="2">
    <mergeCell ref="A2:C2"/>
    <mergeCell ref="A3:C3"/>
  </mergeCells>
  <phoneticPr fontId="9" type="noConversion"/>
  <pageMargins left="0.11811023622047245" right="0.31496062992125984" top="0.15748031496062992" bottom="0.15748031496062992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Voloboeva</dc:creator>
  <cp:lastModifiedBy>Admin</cp:lastModifiedBy>
  <cp:lastPrinted>2016-10-24T10:05:41Z</cp:lastPrinted>
  <dcterms:created xsi:type="dcterms:W3CDTF">2013-07-17T10:23:07Z</dcterms:created>
  <dcterms:modified xsi:type="dcterms:W3CDTF">2016-10-24T14:02:29Z</dcterms:modified>
</cp:coreProperties>
</file>